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1"/>
  </bookViews>
  <sheets>
    <sheet name="Раздел2" sheetId="1" r:id="rId1"/>
    <sheet name="Раздел3" sheetId="3" r:id="rId2"/>
    <sheet name="Справочно к Разделу3" sheetId="4" r:id="rId3"/>
    <sheet name="Титульный лист" sheetId="8" r:id="rId4"/>
  </sheets>
  <calcPr calcId="145621"/>
</workbook>
</file>

<file path=xl/calcChain.xml><?xml version="1.0" encoding="utf-8"?>
<calcChain xmlns="http://schemas.openxmlformats.org/spreadsheetml/2006/main">
  <c r="D15" i="4" l="1"/>
  <c r="C15" i="4" s="1"/>
  <c r="D30" i="3"/>
  <c r="D17" i="4" l="1"/>
  <c r="C17" i="4" s="1"/>
  <c r="D16" i="4"/>
  <c r="C16" i="4" s="1"/>
  <c r="D10" i="4"/>
  <c r="C10" i="4" s="1"/>
  <c r="D11" i="4"/>
  <c r="C11" i="4" s="1"/>
  <c r="D12" i="4"/>
  <c r="C12" i="4" s="1"/>
  <c r="D13" i="4"/>
  <c r="C13" i="4" s="1"/>
  <c r="D14" i="4"/>
  <c r="C14" i="4" s="1"/>
  <c r="D8" i="4"/>
  <c r="C8" i="4" s="1"/>
  <c r="E7" i="3"/>
  <c r="F7" i="3"/>
  <c r="G7" i="3"/>
  <c r="E25" i="3"/>
  <c r="F25" i="3"/>
  <c r="G25" i="3"/>
  <c r="D22" i="3"/>
  <c r="D23" i="3"/>
  <c r="D24" i="3"/>
  <c r="D26" i="3"/>
  <c r="D27" i="3"/>
  <c r="D28" i="3"/>
  <c r="C28" i="3" s="1"/>
  <c r="D29" i="3"/>
  <c r="D31" i="3"/>
  <c r="D32" i="3"/>
  <c r="C32" i="3" s="1"/>
  <c r="D33" i="3"/>
  <c r="D34" i="3"/>
  <c r="D35" i="3"/>
  <c r="D36" i="3"/>
  <c r="C36" i="3" s="1"/>
  <c r="D37" i="3"/>
  <c r="D38" i="3"/>
  <c r="D39" i="3"/>
  <c r="D40" i="3"/>
  <c r="C40" i="3" s="1"/>
  <c r="D41" i="3"/>
  <c r="D42" i="3"/>
  <c r="C37" i="3"/>
  <c r="D8" i="3"/>
  <c r="C8" i="3" s="1"/>
  <c r="D9" i="3"/>
  <c r="D10" i="3"/>
  <c r="C10" i="3" s="1"/>
  <c r="D11" i="3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2" i="3"/>
  <c r="C24" i="3"/>
  <c r="C26" i="3"/>
  <c r="C30" i="3"/>
  <c r="C34" i="3"/>
  <c r="C38" i="3"/>
  <c r="C42" i="3"/>
  <c r="C9" i="3"/>
  <c r="C11" i="3"/>
  <c r="C13" i="3"/>
  <c r="C15" i="3"/>
  <c r="C17" i="3"/>
  <c r="C19" i="3"/>
  <c r="C21" i="3"/>
  <c r="C23" i="3"/>
  <c r="C27" i="3"/>
  <c r="C29" i="3"/>
  <c r="C31" i="3"/>
  <c r="C33" i="3"/>
  <c r="C35" i="3"/>
  <c r="C39" i="3"/>
  <c r="C41" i="3"/>
  <c r="C25" i="3" l="1"/>
  <c r="D25" i="3"/>
  <c r="C7" i="3"/>
  <c r="D7" i="3"/>
  <c r="C9" i="1"/>
  <c r="E43" i="3" l="1"/>
  <c r="F43" i="3"/>
  <c r="G43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3" i="3" l="1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3" i="3" l="1"/>
  <c r="C50" i="1"/>
</calcChain>
</file>

<file path=xl/sharedStrings.xml><?xml version="1.0" encoding="utf-8"?>
<sst xmlns="http://schemas.openxmlformats.org/spreadsheetml/2006/main" count="171" uniqueCount="124">
  <si>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</si>
  <si>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</si>
  <si>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</si>
  <si>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</si>
  <si>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</si>
  <si>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</si>
  <si>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</si>
  <si>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</si>
  <si>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</si>
  <si>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</si>
  <si>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</si>
  <si>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</si>
  <si>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</si>
  <si>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</si>
  <si>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</si>
  <si>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</si>
  <si>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</si>
  <si>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</si>
  <si>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</si>
  <si>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</si>
  <si>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</si>
  <si>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</si>
  <si>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</si>
  <si>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</si>
  <si>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</si>
  <si>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</si>
  <si>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</si>
  <si>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</si>
  <si>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</si>
  <si>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</si>
  <si>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</si>
  <si>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</si>
  <si>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</si>
  <si>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</si>
  <si>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</si>
  <si>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</si>
  <si>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</si>
  <si>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</si>
  <si>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</si>
  <si>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</si>
  <si>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</si>
  <si>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</si>
  <si>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</si>
  <si>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</si>
  <si>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</si>
  <si>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</si>
  <si>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</si>
  <si>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</si>
  <si>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</si>
  <si>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</si>
  <si>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</si>
  <si>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</si>
  <si>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</si>
  <si>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</si>
  <si>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</si>
  <si>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</si>
  <si>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</si>
  <si>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</si>
  <si>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</si>
  <si>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</si>
  <si>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</si>
  <si>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</si>
  <si>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</si>
  <si>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</si>
  <si>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</si>
  <si>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</si>
  <si>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</si>
  <si>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</si>
  <si>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</si>
  <si>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</si>
  <si>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</si>
  <si>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</si>
  <si>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</si>
  <si>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</si>
  <si>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</si>
  <si>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</si>
  <si>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</si>
  <si>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</si>
  <si>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</si>
  <si>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</si>
  <si>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</si>
  <si>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</si>
  <si>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</si>
  <si>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</si>
  <si>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</si>
  <si>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</si>
  <si>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Руководитель УФНС России по Хабаровскому краю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</si>
  <si>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</si>
  <si>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</si>
  <si>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</si>
  <si>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</si>
  <si>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</si>
  <si>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С.В. Ефремов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</si>
  <si>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</si>
  <si>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</si>
  <si>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</si>
  <si>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</si>
  <si>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</si>
  <si>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</si>
  <si>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</si>
  <si>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</si>
  <si>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</si>
  <si>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</si>
  <si>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</si>
  <si>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Утверждена приказом ФНС России                                 от 11.09.2019                                 № ММВ-7-1/456@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</si>
  <si>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</si>
  <si>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</si>
  <si>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</si>
  <si>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</si>
  <si>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</si>
  <si>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</si>
  <si>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</si>
  <si>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</si>
  <si>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</si>
  <si>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</si>
  <si>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</si>
  <si>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</si>
  <si>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по состоянию на 01 июля   2020 года</t>
  </si>
  <si>
    <t>Хабаровский край</t>
  </si>
  <si>
    <t>Управление ФНС России по Хабаровскому краю</t>
  </si>
  <si>
    <t>x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</si>
  <si>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</si>
  <si>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</si>
  <si>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r>
      <t>_____</t>
    </r>
    <r>
      <rPr>
        <u/>
        <sz val="11"/>
        <color theme="1"/>
        <rFont val="Times New Roman"/>
        <family val="1"/>
        <charset val="204"/>
      </rPr>
      <t>июля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</si>
</sst>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5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A9" sqref="A9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41" t="s">
        <v>18</v>
      </c>
      <c r="B1" s="42"/>
      <c r="C1" s="42"/>
      <c r="D1" s="42"/>
      <c r="E1" s="42"/>
    </row>
    <row r="2" spans="1:5" x14ac:dyDescent="0.25">
      <c r="A2" s="41" t="s">
        <v>122</v>
      </c>
      <c r="B2" s="42"/>
      <c r="C2" s="42"/>
      <c r="D2" s="42"/>
      <c r="E2" s="42"/>
    </row>
    <row r="3" spans="1:5" ht="8.25" customHeight="1" x14ac:dyDescent="0.25">
      <c r="E3" s="1" t="s">
        <v>19</v>
      </c>
    </row>
    <row r="4" spans="1:5" ht="12" customHeight="1" x14ac:dyDescent="0.25">
      <c r="A4" s="46" t="s">
        <v>0</v>
      </c>
      <c r="B4" s="47" t="s">
        <v>1</v>
      </c>
      <c r="C4" s="48" t="s">
        <v>2</v>
      </c>
      <c r="D4" s="49" t="s">
        <v>3</v>
      </c>
      <c r="E4" s="49"/>
    </row>
    <row r="5" spans="1:5" ht="11.25" customHeight="1" x14ac:dyDescent="0.25">
      <c r="A5" s="46"/>
      <c r="B5" s="47"/>
      <c r="C5" s="48"/>
      <c r="D5" s="49" t="s">
        <v>29</v>
      </c>
      <c r="E5" s="49" t="s">
        <v>30</v>
      </c>
    </row>
    <row r="6" spans="1:5" ht="12" customHeight="1" x14ac:dyDescent="0.25">
      <c r="A6" s="46"/>
      <c r="B6" s="47"/>
      <c r="C6" s="48"/>
      <c r="D6" s="49"/>
      <c r="E6" s="49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43" t="s">
        <v>39</v>
      </c>
      <c r="B8" s="44"/>
      <c r="C8" s="44"/>
      <c r="D8" s="44"/>
      <c r="E8" s="45"/>
    </row>
    <row r="9" spans="1:5" x14ac:dyDescent="0.25">
      <c r="A9" s="14" t="s">
        <v>6</v>
      </c>
      <c r="B9" s="19">
        <v>2010</v>
      </c>
      <c r="C9" s="22">
        <f>D9+E9</f>
        <v>452</v>
      </c>
      <c r="D9" s="26">
        <v>345</v>
      </c>
      <c r="E9" s="26">
        <v>107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446</v>
      </c>
      <c r="D11" s="26">
        <v>345</v>
      </c>
      <c r="E11" s="26">
        <v>101</v>
      </c>
    </row>
    <row r="12" spans="1:5" x14ac:dyDescent="0.25">
      <c r="A12" s="14" t="s">
        <v>9</v>
      </c>
      <c r="B12" s="19">
        <v>2012</v>
      </c>
      <c r="C12" s="22">
        <f t="shared" si="0"/>
        <v>6</v>
      </c>
      <c r="D12" s="26">
        <v>0</v>
      </c>
      <c r="E12" s="26">
        <v>6</v>
      </c>
    </row>
    <row r="13" spans="1:5" x14ac:dyDescent="0.25">
      <c r="A13" s="14" t="s">
        <v>10</v>
      </c>
      <c r="B13" s="19">
        <v>2013</v>
      </c>
      <c r="C13" s="22">
        <f t="shared" si="0"/>
        <v>452</v>
      </c>
      <c r="D13" s="26">
        <v>345</v>
      </c>
      <c r="E13" s="26">
        <v>107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70</v>
      </c>
      <c r="B15" s="19">
        <v>2014</v>
      </c>
      <c r="C15" s="22">
        <f t="shared" si="0"/>
        <v>235</v>
      </c>
      <c r="D15" s="26">
        <v>196</v>
      </c>
      <c r="E15" s="26">
        <v>39</v>
      </c>
    </row>
    <row r="16" spans="1:5" x14ac:dyDescent="0.25">
      <c r="A16" s="15" t="s">
        <v>12</v>
      </c>
      <c r="B16" s="19">
        <v>2015</v>
      </c>
      <c r="C16" s="22">
        <f t="shared" si="0"/>
        <v>13</v>
      </c>
      <c r="D16" s="26">
        <v>10</v>
      </c>
      <c r="E16" s="26">
        <v>3</v>
      </c>
    </row>
    <row r="17" spans="1:5" s="10" customFormat="1" ht="42" customHeight="1" x14ac:dyDescent="0.25">
      <c r="A17" s="12" t="s">
        <v>71</v>
      </c>
      <c r="B17" s="9">
        <v>2016</v>
      </c>
      <c r="C17" s="22">
        <f t="shared" si="0"/>
        <v>0</v>
      </c>
      <c r="D17" s="26">
        <v>0</v>
      </c>
      <c r="E17" s="26">
        <v>0</v>
      </c>
    </row>
    <row r="18" spans="1:5" s="10" customFormat="1" ht="38.25" x14ac:dyDescent="0.25">
      <c r="A18" s="12" t="s">
        <v>72</v>
      </c>
      <c r="B18" s="9">
        <v>2017</v>
      </c>
      <c r="C18" s="22">
        <f t="shared" si="0"/>
        <v>211</v>
      </c>
      <c r="D18" s="26">
        <v>148</v>
      </c>
      <c r="E18" s="26">
        <v>63</v>
      </c>
    </row>
    <row r="19" spans="1:5" ht="38.25" x14ac:dyDescent="0.25">
      <c r="A19" s="13" t="s">
        <v>73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74</v>
      </c>
      <c r="B20" s="19">
        <v>2019</v>
      </c>
      <c r="C20" s="22">
        <f t="shared" si="0"/>
        <v>2</v>
      </c>
      <c r="D20" s="26">
        <v>1</v>
      </c>
      <c r="E20" s="26">
        <v>1</v>
      </c>
    </row>
    <row r="21" spans="1:5" ht="38.25" x14ac:dyDescent="0.25">
      <c r="A21" s="13" t="s">
        <v>60</v>
      </c>
      <c r="B21" s="21">
        <v>2020</v>
      </c>
      <c r="C21" s="22">
        <f t="shared" ref="C21:C29" si="1">E21</f>
        <v>0</v>
      </c>
      <c r="D21" s="26" t="s">
        <v>120</v>
      </c>
      <c r="E21" s="26">
        <v>0</v>
      </c>
    </row>
    <row r="22" spans="1:5" ht="25.5" x14ac:dyDescent="0.25">
      <c r="A22" s="13" t="s">
        <v>61</v>
      </c>
      <c r="B22" s="21">
        <v>2021</v>
      </c>
      <c r="C22" s="22">
        <f t="shared" si="1"/>
        <v>0</v>
      </c>
      <c r="D22" s="26" t="s">
        <v>120</v>
      </c>
      <c r="E22" s="26">
        <v>0</v>
      </c>
    </row>
    <row r="23" spans="1:5" x14ac:dyDescent="0.25">
      <c r="A23" s="13" t="s">
        <v>62</v>
      </c>
      <c r="B23" s="21">
        <v>2022</v>
      </c>
      <c r="C23" s="22">
        <f t="shared" si="1"/>
        <v>0</v>
      </c>
      <c r="D23" s="26" t="s">
        <v>120</v>
      </c>
      <c r="E23" s="26">
        <v>0</v>
      </c>
    </row>
    <row r="24" spans="1:5" ht="38.25" x14ac:dyDescent="0.25">
      <c r="A24" s="13" t="s">
        <v>63</v>
      </c>
      <c r="B24" s="21">
        <v>2023</v>
      </c>
      <c r="C24" s="22">
        <f t="shared" si="1"/>
        <v>0</v>
      </c>
      <c r="D24" s="26" t="s">
        <v>120</v>
      </c>
      <c r="E24" s="26">
        <v>0</v>
      </c>
    </row>
    <row r="25" spans="1:5" ht="38.25" x14ac:dyDescent="0.25">
      <c r="A25" s="13" t="s">
        <v>64</v>
      </c>
      <c r="B25" s="21">
        <v>2024</v>
      </c>
      <c r="C25" s="22">
        <f t="shared" si="1"/>
        <v>0</v>
      </c>
      <c r="D25" s="26" t="s">
        <v>120</v>
      </c>
      <c r="E25" s="26">
        <v>0</v>
      </c>
    </row>
    <row r="26" spans="1:5" x14ac:dyDescent="0.25">
      <c r="A26" s="13" t="s">
        <v>65</v>
      </c>
      <c r="B26" s="21">
        <v>2025</v>
      </c>
      <c r="C26" s="22">
        <f t="shared" si="1"/>
        <v>0</v>
      </c>
      <c r="D26" s="26" t="s">
        <v>120</v>
      </c>
      <c r="E26" s="26">
        <v>0</v>
      </c>
    </row>
    <row r="27" spans="1:5" ht="25.5" x14ac:dyDescent="0.25">
      <c r="A27" s="13" t="s">
        <v>66</v>
      </c>
      <c r="B27" s="21">
        <v>2026</v>
      </c>
      <c r="C27" s="22">
        <f t="shared" si="1"/>
        <v>0</v>
      </c>
      <c r="D27" s="26" t="s">
        <v>120</v>
      </c>
      <c r="E27" s="26">
        <v>0</v>
      </c>
    </row>
    <row r="28" spans="1:5" ht="38.25" x14ac:dyDescent="0.25">
      <c r="A28" s="13" t="s">
        <v>67</v>
      </c>
      <c r="B28" s="21">
        <v>2027</v>
      </c>
      <c r="C28" s="22">
        <f t="shared" si="1"/>
        <v>0</v>
      </c>
      <c r="D28" s="26" t="s">
        <v>120</v>
      </c>
      <c r="E28" s="26">
        <v>0</v>
      </c>
    </row>
    <row r="29" spans="1:5" ht="56.25" customHeight="1" x14ac:dyDescent="0.25">
      <c r="A29" s="13" t="s">
        <v>68</v>
      </c>
      <c r="B29" s="21">
        <v>2028</v>
      </c>
      <c r="C29" s="22">
        <f t="shared" si="1"/>
        <v>0</v>
      </c>
      <c r="D29" s="26" t="s">
        <v>120</v>
      </c>
      <c r="E29" s="26">
        <v>0</v>
      </c>
    </row>
    <row r="30" spans="1:5" x14ac:dyDescent="0.25">
      <c r="A30" s="14" t="s">
        <v>85</v>
      </c>
      <c r="B30" s="19">
        <v>2030</v>
      </c>
      <c r="C30" s="22">
        <f t="shared" si="0"/>
        <v>4</v>
      </c>
      <c r="D30" s="26">
        <v>0</v>
      </c>
      <c r="E30" s="26">
        <v>4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50</v>
      </c>
      <c r="B32" s="19"/>
      <c r="C32" s="22">
        <f t="shared" si="0"/>
        <v>0</v>
      </c>
      <c r="D32" s="26">
        <v>0</v>
      </c>
      <c r="E32" s="26">
        <v>0</v>
      </c>
    </row>
    <row r="33" spans="1:5" x14ac:dyDescent="0.25">
      <c r="A33" s="14" t="s">
        <v>51</v>
      </c>
      <c r="B33" s="19">
        <v>2032</v>
      </c>
      <c r="C33" s="22">
        <f t="shared" si="0"/>
        <v>0</v>
      </c>
      <c r="D33" s="26">
        <v>0</v>
      </c>
      <c r="E33" s="26">
        <v>0</v>
      </c>
    </row>
    <row r="34" spans="1:5" x14ac:dyDescent="0.25">
      <c r="A34" s="14" t="s">
        <v>52</v>
      </c>
      <c r="B34" s="19">
        <v>2033</v>
      </c>
      <c r="C34" s="22">
        <f t="shared" si="0"/>
        <v>2</v>
      </c>
      <c r="D34" s="26">
        <v>0</v>
      </c>
      <c r="E34" s="26">
        <v>2</v>
      </c>
    </row>
    <row r="35" spans="1:5" ht="15" customHeight="1" x14ac:dyDescent="0.25">
      <c r="A35" s="14" t="s">
        <v>53</v>
      </c>
      <c r="B35" s="19">
        <v>2034</v>
      </c>
      <c r="C35" s="22">
        <f t="shared" si="0"/>
        <v>2</v>
      </c>
      <c r="D35" s="26">
        <v>0</v>
      </c>
      <c r="E35" s="26">
        <v>2</v>
      </c>
    </row>
    <row r="36" spans="1:5" x14ac:dyDescent="0.25">
      <c r="A36" s="14" t="s">
        <v>54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331</v>
      </c>
      <c r="D37" s="26">
        <v>248</v>
      </c>
      <c r="E37" s="26">
        <v>83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249</v>
      </c>
      <c r="D39" s="26">
        <v>177</v>
      </c>
      <c r="E39" s="26">
        <v>72</v>
      </c>
    </row>
    <row r="40" spans="1:5" ht="25.5" x14ac:dyDescent="0.25">
      <c r="A40" s="14" t="s">
        <v>15</v>
      </c>
      <c r="B40" s="19">
        <v>2038</v>
      </c>
      <c r="C40" s="22">
        <f t="shared" si="0"/>
        <v>22</v>
      </c>
      <c r="D40" s="26">
        <v>17</v>
      </c>
      <c r="E40" s="26">
        <v>5</v>
      </c>
    </row>
    <row r="41" spans="1:5" x14ac:dyDescent="0.25">
      <c r="A41" s="40" t="s">
        <v>40</v>
      </c>
      <c r="B41" s="40"/>
      <c r="C41" s="40"/>
      <c r="D41" s="40"/>
      <c r="E41" s="40"/>
    </row>
    <row r="42" spans="1:5" x14ac:dyDescent="0.25">
      <c r="A42" s="5" t="s">
        <v>55</v>
      </c>
      <c r="B42" s="19">
        <v>2040</v>
      </c>
      <c r="C42" s="22">
        <f>D42+E42</f>
        <v>315</v>
      </c>
      <c r="D42" s="26">
        <v>42</v>
      </c>
      <c r="E42" s="26">
        <v>273</v>
      </c>
    </row>
    <row r="43" spans="1:5" x14ac:dyDescent="0.25">
      <c r="A43" s="5" t="s">
        <v>56</v>
      </c>
      <c r="B43" s="19">
        <v>2050</v>
      </c>
      <c r="C43" s="22">
        <f>D43+E43</f>
        <v>248</v>
      </c>
      <c r="D43" s="26">
        <v>33</v>
      </c>
      <c r="E43" s="26">
        <v>215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1</v>
      </c>
      <c r="D44" s="26">
        <v>0</v>
      </c>
      <c r="E44" s="26">
        <v>1</v>
      </c>
    </row>
    <row r="45" spans="1:5" ht="30" x14ac:dyDescent="0.25">
      <c r="A45" s="5" t="s">
        <v>75</v>
      </c>
      <c r="B45" s="19">
        <v>2070</v>
      </c>
      <c r="C45" s="22">
        <f t="shared" si="2"/>
        <v>1</v>
      </c>
      <c r="D45" s="28">
        <v>0</v>
      </c>
      <c r="E45" s="28">
        <v>1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57</v>
      </c>
      <c r="B47" s="19"/>
      <c r="C47" s="22"/>
      <c r="D47" s="29"/>
      <c r="E47" s="29"/>
    </row>
    <row r="48" spans="1:5" ht="25.5" x14ac:dyDescent="0.25">
      <c r="A48" s="13" t="s">
        <v>58</v>
      </c>
      <c r="B48" s="19">
        <v>2072</v>
      </c>
      <c r="C48" s="22">
        <f t="shared" si="2"/>
        <v>0</v>
      </c>
      <c r="D48" s="26">
        <v>0</v>
      </c>
      <c r="E48" s="26">
        <v>0</v>
      </c>
    </row>
    <row r="49" spans="1:5" ht="25.5" x14ac:dyDescent="0.25">
      <c r="A49" s="13" t="s">
        <v>59</v>
      </c>
      <c r="B49" s="19">
        <v>2073</v>
      </c>
      <c r="C49" s="22">
        <f t="shared" si="2"/>
        <v>1</v>
      </c>
      <c r="D49" s="26">
        <v>0</v>
      </c>
      <c r="E49" s="26">
        <v>1</v>
      </c>
    </row>
    <row r="50" spans="1:5" x14ac:dyDescent="0.25">
      <c r="A50" s="23" t="s">
        <v>69</v>
      </c>
      <c r="B50" s="24">
        <v>2100</v>
      </c>
      <c r="C50" s="24">
        <f>C9+C11+C12+C13+C15+C16+C17+C18+C19+C20+C21+C22+C23+C24+C25+C26+C27+C28+C29+C30+C31+C32+C33+C34+C35+C36+C37+C39+C40+C42+C43+C44+C45+C46+C48+C49</f>
        <v>2993</v>
      </c>
      <c r="D50" s="24">
        <f>D9+D11+D12+D13+D15+D16+D17+D18+D19+D20+D30+D31+D33+D34+D35+D36+D37+D39+D40+D42+D43+D44+D45+D46+D48+D49</f>
        <v>1907</v>
      </c>
      <c r="E50" s="24">
        <f t="shared" ref="E50" si="3">E9+E11+E12+E13+E15+E16+E17+E18+E19+E20+E21+E22+E23+E24+E25+E26+E27+E28+E29+E30+E31+E32+E33+E34+E35+E36+E37+E39+E40+E42+E43+E44+E45+E46+E48+E49</f>
        <v>1086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Layout" topLeftCell="A25" zoomScaleNormal="100" workbookViewId="0">
      <selection activeCell="C43" sqref="C43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110" t="s">
        <v>121</v>
      </c>
      <c r="B1" s="111"/>
      <c r="C1" s="111"/>
      <c r="D1" s="111"/>
      <c r="E1" s="111"/>
      <c r="F1" s="111"/>
      <c r="G1" s="111"/>
    </row>
    <row r="2" spans="1:7" ht="15.75" x14ac:dyDescent="0.25">
      <c r="G2" s="2" t="s">
        <v>28</v>
      </c>
    </row>
    <row r="3" spans="1:7" ht="28.5" customHeight="1" x14ac:dyDescent="0.25">
      <c r="A3" s="46" t="s">
        <v>0</v>
      </c>
      <c r="B3" s="50" t="s">
        <v>1</v>
      </c>
      <c r="C3" s="50" t="s">
        <v>20</v>
      </c>
      <c r="D3" s="46" t="s">
        <v>21</v>
      </c>
      <c r="E3" s="46"/>
      <c r="F3" s="46"/>
      <c r="G3" s="50" t="s">
        <v>22</v>
      </c>
    </row>
    <row r="4" spans="1:7" ht="15" customHeight="1" x14ac:dyDescent="0.25">
      <c r="A4" s="46"/>
      <c r="B4" s="51"/>
      <c r="C4" s="51"/>
      <c r="D4" s="53" t="s">
        <v>23</v>
      </c>
      <c r="E4" s="46" t="s">
        <v>87</v>
      </c>
      <c r="F4" s="46"/>
      <c r="G4" s="51"/>
    </row>
    <row r="5" spans="1:7" ht="42.75" x14ac:dyDescent="0.25">
      <c r="A5" s="46"/>
      <c r="B5" s="52"/>
      <c r="C5" s="52"/>
      <c r="D5" s="53"/>
      <c r="E5" s="7" t="s">
        <v>24</v>
      </c>
      <c r="F5" s="7" t="s">
        <v>25</v>
      </c>
      <c r="G5" s="52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C8+C9+C10+C11+C12+C13+C14+C15+C16+C17+C18+C19+C20+C21+C22+C23+C24</f>
        <v>1381.8</v>
      </c>
      <c r="D7" s="29">
        <f t="shared" ref="D7:G7" si="0">D8+D9+D10+D11+D12+D13+D14+D15+D16+D17+D18+D19+D20+D21+D22+D23+D24</f>
        <v>807.8</v>
      </c>
      <c r="E7" s="29">
        <f t="shared" si="0"/>
        <v>201.2</v>
      </c>
      <c r="F7" s="29">
        <f t="shared" si="0"/>
        <v>606.6</v>
      </c>
      <c r="G7" s="29">
        <f t="shared" si="0"/>
        <v>574</v>
      </c>
    </row>
    <row r="8" spans="1:7" s="10" customFormat="1" x14ac:dyDescent="0.25">
      <c r="A8" s="35" t="s">
        <v>31</v>
      </c>
      <c r="B8" s="36">
        <v>3011</v>
      </c>
      <c r="C8" s="22">
        <f t="shared" ref="C8:C42" si="1">D8+G8</f>
        <v>1229.8</v>
      </c>
      <c r="D8" s="26">
        <f t="shared" ref="D8:D42" si="2">E8+F8</f>
        <v>678.8</v>
      </c>
      <c r="E8" s="30">
        <v>177.2</v>
      </c>
      <c r="F8" s="30">
        <v>501.6</v>
      </c>
      <c r="G8" s="26">
        <v>551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94.5</v>
      </c>
      <c r="D10" s="26">
        <f t="shared" si="2"/>
        <v>73</v>
      </c>
      <c r="E10" s="31">
        <v>18</v>
      </c>
      <c r="F10" s="31">
        <v>55</v>
      </c>
      <c r="G10" s="31">
        <v>21.5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1.5</v>
      </c>
      <c r="D11" s="26">
        <f t="shared" si="2"/>
        <v>0</v>
      </c>
      <c r="E11" s="31">
        <v>0</v>
      </c>
      <c r="F11" s="31">
        <v>0</v>
      </c>
      <c r="G11" s="31">
        <v>1.5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12</v>
      </c>
      <c r="D12" s="26">
        <f t="shared" si="2"/>
        <v>12</v>
      </c>
      <c r="E12" s="31">
        <v>2</v>
      </c>
      <c r="F12" s="31">
        <v>10</v>
      </c>
      <c r="G12" s="31">
        <v>0</v>
      </c>
    </row>
    <row r="13" spans="1:7" s="10" customFormat="1" x14ac:dyDescent="0.25">
      <c r="A13" s="11" t="s">
        <v>76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77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78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79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80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81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82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83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84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37</v>
      </c>
      <c r="B22" s="29">
        <v>3025</v>
      </c>
      <c r="C22" s="22">
        <f t="shared" si="1"/>
        <v>0</v>
      </c>
      <c r="D22" s="26">
        <f t="shared" si="2"/>
        <v>0</v>
      </c>
      <c r="E22" s="26"/>
      <c r="F22" s="26"/>
      <c r="G22" s="26"/>
    </row>
    <row r="23" spans="1:7" x14ac:dyDescent="0.25">
      <c r="A23" s="38" t="s">
        <v>38</v>
      </c>
      <c r="B23" s="29">
        <v>3026</v>
      </c>
      <c r="C23" s="22">
        <f t="shared" si="1"/>
        <v>44</v>
      </c>
      <c r="D23" s="26">
        <f t="shared" si="2"/>
        <v>44</v>
      </c>
      <c r="E23" s="26">
        <v>4</v>
      </c>
      <c r="F23" s="26">
        <v>40</v>
      </c>
      <c r="G23" s="26">
        <v>0</v>
      </c>
    </row>
    <row r="24" spans="1:7" x14ac:dyDescent="0.25">
      <c r="A24" s="38" t="s">
        <v>36</v>
      </c>
      <c r="B24" s="29">
        <v>3027</v>
      </c>
      <c r="C24" s="22">
        <f t="shared" si="1"/>
        <v>0</v>
      </c>
      <c r="D24" s="26">
        <f t="shared" si="2"/>
        <v>0</v>
      </c>
      <c r="E24" s="26"/>
      <c r="F24" s="26"/>
      <c r="G24" s="26"/>
    </row>
    <row r="25" spans="1:7" ht="28.5" customHeight="1" x14ac:dyDescent="0.25">
      <c r="A25" s="23" t="s">
        <v>27</v>
      </c>
      <c r="B25" s="29">
        <v>3030</v>
      </c>
      <c r="C25" s="22">
        <f>C26+C27+C28+C29+C30+C31+C32+C33+C34+C35+C36+C37+C38+C39+C40+C41+C42</f>
        <v>1726.5</v>
      </c>
      <c r="D25" s="29">
        <f t="shared" ref="D25:G25" si="3">D26+D27+D28+D29+D30+D31+D32+D33+D34+D35+D36+D37+D38+D39+D40+D41+D42</f>
        <v>821.5</v>
      </c>
      <c r="E25" s="29">
        <f t="shared" si="3"/>
        <v>131.5</v>
      </c>
      <c r="F25" s="29">
        <f t="shared" si="3"/>
        <v>690</v>
      </c>
      <c r="G25" s="29">
        <f t="shared" si="3"/>
        <v>905</v>
      </c>
    </row>
    <row r="26" spans="1:7" x14ac:dyDescent="0.25">
      <c r="A26" s="38" t="s">
        <v>31</v>
      </c>
      <c r="B26" s="29">
        <v>3031</v>
      </c>
      <c r="C26" s="22">
        <f t="shared" si="1"/>
        <v>1531.5</v>
      </c>
      <c r="D26" s="26">
        <f t="shared" si="2"/>
        <v>660</v>
      </c>
      <c r="E26" s="26">
        <v>110</v>
      </c>
      <c r="F26" s="26">
        <v>550</v>
      </c>
      <c r="G26" s="26">
        <v>871.5</v>
      </c>
    </row>
    <row r="27" spans="1:7" x14ac:dyDescent="0.25">
      <c r="A27" s="38" t="s">
        <v>32</v>
      </c>
      <c r="B27" s="29">
        <v>3032</v>
      </c>
      <c r="C27" s="22">
        <f t="shared" si="1"/>
        <v>0</v>
      </c>
      <c r="D27" s="26">
        <f t="shared" si="2"/>
        <v>0</v>
      </c>
      <c r="E27" s="26">
        <v>0</v>
      </c>
      <c r="F27" s="26">
        <v>0</v>
      </c>
      <c r="G27" s="26">
        <v>0</v>
      </c>
    </row>
    <row r="28" spans="1:7" x14ac:dyDescent="0.25">
      <c r="A28" s="38" t="s">
        <v>33</v>
      </c>
      <c r="B28" s="29">
        <v>3033</v>
      </c>
      <c r="C28" s="22">
        <f t="shared" si="1"/>
        <v>97.5</v>
      </c>
      <c r="D28" s="26">
        <f t="shared" si="2"/>
        <v>65.5</v>
      </c>
      <c r="E28" s="26">
        <v>15.5</v>
      </c>
      <c r="F28" s="26">
        <v>50</v>
      </c>
      <c r="G28" s="26">
        <v>32</v>
      </c>
    </row>
    <row r="29" spans="1:7" x14ac:dyDescent="0.25">
      <c r="A29" s="38" t="s">
        <v>34</v>
      </c>
      <c r="B29" s="29">
        <v>3034</v>
      </c>
      <c r="C29" s="22">
        <f t="shared" si="1"/>
        <v>1.5</v>
      </c>
      <c r="D29" s="26">
        <f t="shared" si="2"/>
        <v>0</v>
      </c>
      <c r="E29" s="26">
        <v>0</v>
      </c>
      <c r="F29" s="26">
        <v>0</v>
      </c>
      <c r="G29" s="26">
        <v>1.5</v>
      </c>
    </row>
    <row r="30" spans="1:7" x14ac:dyDescent="0.25">
      <c r="A30" s="38" t="s">
        <v>35</v>
      </c>
      <c r="B30" s="29">
        <v>3035</v>
      </c>
      <c r="C30" s="22">
        <f t="shared" si="1"/>
        <v>12</v>
      </c>
      <c r="D30" s="26">
        <f t="shared" si="2"/>
        <v>12</v>
      </c>
      <c r="E30" s="26">
        <v>2</v>
      </c>
      <c r="F30" s="26">
        <v>10</v>
      </c>
      <c r="G30" s="26">
        <v>0</v>
      </c>
    </row>
    <row r="31" spans="1:7" x14ac:dyDescent="0.25">
      <c r="A31" s="38" t="s">
        <v>76</v>
      </c>
      <c r="B31" s="29">
        <v>3036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3037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3038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3039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</row>
    <row r="35" spans="1:8" x14ac:dyDescent="0.25">
      <c r="A35" s="38" t="s">
        <v>80</v>
      </c>
      <c r="B35" s="29">
        <v>3040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3041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3042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  <c r="H37" s="34"/>
    </row>
    <row r="38" spans="1:8" x14ac:dyDescent="0.25">
      <c r="A38" s="38" t="s">
        <v>83</v>
      </c>
      <c r="B38" s="29">
        <v>3043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84</v>
      </c>
      <c r="B39" s="29">
        <v>3044</v>
      </c>
      <c r="C39" s="22">
        <f t="shared" si="1"/>
        <v>0</v>
      </c>
      <c r="D39" s="26">
        <f t="shared" si="2"/>
        <v>0</v>
      </c>
      <c r="E39" s="26">
        <v>0</v>
      </c>
      <c r="F39" s="26">
        <v>0</v>
      </c>
      <c r="G39" s="26">
        <v>0</v>
      </c>
    </row>
    <row r="40" spans="1:8" x14ac:dyDescent="0.25">
      <c r="A40" s="38" t="s">
        <v>37</v>
      </c>
      <c r="B40" s="29">
        <v>3045</v>
      </c>
      <c r="C40" s="22">
        <f t="shared" si="1"/>
        <v>40</v>
      </c>
      <c r="D40" s="26">
        <f t="shared" si="2"/>
        <v>40</v>
      </c>
      <c r="E40" s="26">
        <v>0</v>
      </c>
      <c r="F40" s="26">
        <v>40</v>
      </c>
      <c r="G40" s="26">
        <v>0</v>
      </c>
    </row>
    <row r="41" spans="1:8" x14ac:dyDescent="0.25">
      <c r="A41" s="38" t="s">
        <v>38</v>
      </c>
      <c r="B41" s="29">
        <v>3046</v>
      </c>
      <c r="C41" s="22">
        <f t="shared" si="1"/>
        <v>44</v>
      </c>
      <c r="D41" s="26">
        <f t="shared" si="2"/>
        <v>44</v>
      </c>
      <c r="E41" s="26">
        <v>4</v>
      </c>
      <c r="F41" s="26">
        <v>40</v>
      </c>
      <c r="G41" s="26">
        <v>0</v>
      </c>
    </row>
    <row r="42" spans="1:8" x14ac:dyDescent="0.25">
      <c r="A42" s="39" t="s">
        <v>36</v>
      </c>
      <c r="B42" s="29">
        <v>3047</v>
      </c>
      <c r="C42" s="22">
        <f t="shared" si="1"/>
        <v>0</v>
      </c>
      <c r="D42" s="26">
        <f t="shared" si="2"/>
        <v>0</v>
      </c>
      <c r="E42" s="26"/>
      <c r="F42" s="26"/>
      <c r="G42" s="26"/>
    </row>
    <row r="43" spans="1:8" ht="28.5" x14ac:dyDescent="0.25">
      <c r="A43" s="23" t="s">
        <v>69</v>
      </c>
      <c r="B43" s="25">
        <v>3100</v>
      </c>
      <c r="C43" s="25">
        <f>SUM(C7:C42)</f>
        <v>6216.6</v>
      </c>
      <c r="D43" s="32">
        <f>SUM(D7:D42)</f>
        <v>3258.6</v>
      </c>
      <c r="E43" s="32">
        <f t="shared" ref="E43:G43" si="4">SUM(E7:E42)</f>
        <v>665.4</v>
      </c>
      <c r="F43" s="32">
        <f t="shared" si="4"/>
        <v>2593.1999999999998</v>
      </c>
      <c r="G43" s="32">
        <f t="shared" si="4"/>
        <v>2958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2" workbookViewId="0">
      <selection activeCell="F38" sqref="F38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57" t="s">
        <v>90</v>
      </c>
      <c r="B1" s="58"/>
      <c r="C1" s="58"/>
      <c r="D1" s="58"/>
      <c r="E1" s="58"/>
      <c r="F1" s="58"/>
      <c r="G1" s="58"/>
    </row>
    <row r="2" spans="1:7" x14ac:dyDescent="0.25">
      <c r="G2" s="20" t="s">
        <v>19</v>
      </c>
    </row>
    <row r="3" spans="1:7" ht="15" customHeight="1" x14ac:dyDescent="0.25">
      <c r="A3" s="46" t="s">
        <v>0</v>
      </c>
      <c r="B3" s="50" t="s">
        <v>1</v>
      </c>
      <c r="C3" s="46" t="s">
        <v>20</v>
      </c>
      <c r="D3" s="46" t="s">
        <v>21</v>
      </c>
      <c r="E3" s="46"/>
      <c r="F3" s="46"/>
      <c r="G3" s="50" t="s">
        <v>22</v>
      </c>
    </row>
    <row r="4" spans="1:7" ht="15" customHeight="1" x14ac:dyDescent="0.25">
      <c r="A4" s="46"/>
      <c r="B4" s="51"/>
      <c r="C4" s="46"/>
      <c r="D4" s="46" t="s">
        <v>23</v>
      </c>
      <c r="E4" s="46" t="s">
        <v>87</v>
      </c>
      <c r="F4" s="46"/>
      <c r="G4" s="51"/>
    </row>
    <row r="5" spans="1:7" ht="42.75" x14ac:dyDescent="0.25">
      <c r="A5" s="46"/>
      <c r="B5" s="52"/>
      <c r="C5" s="46"/>
      <c r="D5" s="46"/>
      <c r="E5" s="18" t="s">
        <v>24</v>
      </c>
      <c r="F5" s="18" t="s">
        <v>25</v>
      </c>
      <c r="G5" s="52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54" t="s">
        <v>41</v>
      </c>
      <c r="B7" s="55"/>
      <c r="C7" s="55"/>
      <c r="D7" s="55"/>
      <c r="E7" s="55"/>
      <c r="F7" s="55"/>
      <c r="G7" s="56"/>
    </row>
    <row r="8" spans="1:7" ht="66" customHeight="1" x14ac:dyDescent="0.25">
      <c r="A8" s="5" t="s">
        <v>42</v>
      </c>
      <c r="B8" s="18">
        <v>2210</v>
      </c>
      <c r="C8" s="22">
        <f>D8+G8</f>
        <v>617</v>
      </c>
      <c r="D8" s="8">
        <f>E8+F8</f>
        <v>269</v>
      </c>
      <c r="E8" s="8">
        <v>131</v>
      </c>
      <c r="F8" s="8">
        <v>138</v>
      </c>
      <c r="G8" s="8">
        <v>348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43</v>
      </c>
      <c r="B10" s="18">
        <v>2211</v>
      </c>
      <c r="C10" s="22">
        <f t="shared" ref="C10:C17" si="0">D10+G10</f>
        <v>232</v>
      </c>
      <c r="D10" s="8">
        <f t="shared" ref="D10:D15" si="1">E10+F10</f>
        <v>54</v>
      </c>
      <c r="E10" s="8">
        <v>29</v>
      </c>
      <c r="F10" s="8">
        <v>25</v>
      </c>
      <c r="G10" s="8">
        <v>178</v>
      </c>
    </row>
    <row r="11" spans="1:7" ht="24.75" customHeight="1" x14ac:dyDescent="0.25">
      <c r="A11" s="5" t="s">
        <v>44</v>
      </c>
      <c r="B11" s="18">
        <v>2212</v>
      </c>
      <c r="C11" s="22">
        <f t="shared" si="0"/>
        <v>264</v>
      </c>
      <c r="D11" s="8">
        <f t="shared" si="1"/>
        <v>109</v>
      </c>
      <c r="E11" s="8">
        <v>52</v>
      </c>
      <c r="F11" s="8">
        <v>57</v>
      </c>
      <c r="G11" s="8">
        <v>155</v>
      </c>
    </row>
    <row r="12" spans="1:7" ht="21.75" customHeight="1" x14ac:dyDescent="0.25">
      <c r="A12" s="5" t="s">
        <v>45</v>
      </c>
      <c r="B12" s="18">
        <v>2213</v>
      </c>
      <c r="C12" s="22">
        <f t="shared" si="0"/>
        <v>113</v>
      </c>
      <c r="D12" s="8">
        <f t="shared" si="1"/>
        <v>99</v>
      </c>
      <c r="E12" s="8">
        <v>47</v>
      </c>
      <c r="F12" s="8">
        <v>52</v>
      </c>
      <c r="G12" s="8">
        <v>14</v>
      </c>
    </row>
    <row r="13" spans="1:7" ht="21.75" customHeight="1" x14ac:dyDescent="0.25">
      <c r="A13" s="5" t="s">
        <v>46</v>
      </c>
      <c r="B13" s="18">
        <v>2214</v>
      </c>
      <c r="C13" s="22">
        <f t="shared" si="0"/>
        <v>1</v>
      </c>
      <c r="D13" s="8">
        <f t="shared" si="1"/>
        <v>0</v>
      </c>
      <c r="E13" s="8">
        <v>0</v>
      </c>
      <c r="F13" s="8">
        <v>0</v>
      </c>
      <c r="G13" s="8">
        <v>1</v>
      </c>
    </row>
    <row r="14" spans="1:7" ht="24.75" customHeight="1" x14ac:dyDescent="0.25">
      <c r="A14" s="5" t="s">
        <v>47</v>
      </c>
      <c r="B14" s="18">
        <v>2215</v>
      </c>
      <c r="C14" s="22">
        <f t="shared" si="0"/>
        <v>5</v>
      </c>
      <c r="D14" s="8">
        <f t="shared" si="1"/>
        <v>5</v>
      </c>
      <c r="E14" s="8">
        <v>2</v>
      </c>
      <c r="F14" s="8">
        <v>3</v>
      </c>
      <c r="G14" s="8">
        <v>0</v>
      </c>
    </row>
    <row r="15" spans="1:7" ht="24.75" customHeight="1" x14ac:dyDescent="0.25">
      <c r="A15" s="5" t="s">
        <v>88</v>
      </c>
      <c r="B15" s="33">
        <v>2216</v>
      </c>
      <c r="C15" s="22">
        <f t="shared" si="0"/>
        <v>0</v>
      </c>
      <c r="D15" s="8">
        <f t="shared" si="1"/>
        <v>0</v>
      </c>
      <c r="E15" s="8">
        <v>0</v>
      </c>
      <c r="F15" s="8">
        <v>0</v>
      </c>
      <c r="G15" s="8">
        <v>0</v>
      </c>
    </row>
    <row r="16" spans="1:7" ht="64.5" customHeight="1" x14ac:dyDescent="0.25">
      <c r="A16" s="5" t="s">
        <v>48</v>
      </c>
      <c r="B16" s="18">
        <v>2217</v>
      </c>
      <c r="C16" s="22">
        <f t="shared" si="0"/>
        <v>1</v>
      </c>
      <c r="D16" s="8">
        <f>E16</f>
        <v>1</v>
      </c>
      <c r="E16" s="8">
        <v>1</v>
      </c>
      <c r="F16" s="8" t="s">
        <v>17</v>
      </c>
      <c r="G16" s="8">
        <v>0</v>
      </c>
    </row>
    <row r="17" spans="1:7" ht="74.25" customHeight="1" x14ac:dyDescent="0.25">
      <c r="A17" s="5" t="s">
        <v>49</v>
      </c>
      <c r="B17" s="18">
        <v>2218</v>
      </c>
      <c r="C17" s="22">
        <f t="shared" si="0"/>
        <v>1</v>
      </c>
      <c r="D17" s="8">
        <f>F17</f>
        <v>1</v>
      </c>
      <c r="E17" s="8" t="s">
        <v>17</v>
      </c>
      <c r="F17" s="8">
        <v>1</v>
      </c>
      <c r="G17" s="8">
        <v>0</v>
      </c>
    </row>
    <row r="20" spans="1:7" x14ac:dyDescent="0.25">
      <c r="A20" s="112" t="s">
        <v>123</v>
      </c>
    </row>
    <row r="21" spans="1:7" s="63" customFormat="1" x14ac:dyDescent="0.25">
      <c r="A21" s="63" t="s">
        <v>86</v>
      </c>
      <c r="E21" s="63" t="s">
        <v>91</v>
      </c>
      <c r="G21" s="63" t="s">
        <v>92</v>
      </c>
    </row>
    <row r="22" spans="1:7" x14ac:dyDescent="0.25">
      <c r="A22" s="59"/>
    </row>
    <row r="23" spans="1:7" x14ac:dyDescent="0.25">
      <c r="E23" s="60"/>
    </row>
    <row r="24" spans="1:7" x14ac:dyDescent="0.25">
      <c r="A24" s="61"/>
    </row>
    <row r="25" spans="1:7" x14ac:dyDescent="0.25">
      <c r="A25" s="61"/>
    </row>
    <row r="36" spans="1:1" s="114" customFormat="1" ht="12.75" x14ac:dyDescent="0.2">
      <c r="A36" s="113" t="s">
        <v>93</v>
      </c>
    </row>
    <row r="37" spans="1:1" x14ac:dyDescent="0.25">
      <c r="A37" s="62" t="s">
        <v>89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topLeftCell="A25" zoomScaleNormal="100" workbookViewId="0">
      <selection activeCell="E26" sqref="E26:H26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ht="6.75" customHeight="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ht="16.5" thickBot="1" x14ac:dyDescent="0.3">
      <c r="A3" s="109" t="s">
        <v>116</v>
      </c>
      <c r="B3" s="109"/>
      <c r="C3" s="109"/>
      <c r="D3" s="109"/>
      <c r="E3" s="109"/>
      <c r="F3" s="109"/>
      <c r="G3" s="109"/>
      <c r="H3" s="109"/>
      <c r="I3" s="109"/>
    </row>
    <row r="4" spans="1:9" ht="16.5" thickTop="1" x14ac:dyDescent="0.25">
      <c r="A4" s="108"/>
      <c r="B4" s="108"/>
      <c r="C4" s="108"/>
      <c r="D4" s="108"/>
      <c r="E4" s="108"/>
      <c r="F4" s="108"/>
      <c r="G4" s="108"/>
      <c r="H4" s="108"/>
      <c r="I4" s="108"/>
    </row>
    <row r="5" spans="1:9" ht="15.75" x14ac:dyDescent="0.25">
      <c r="A5" s="72"/>
      <c r="B5" s="107"/>
      <c r="C5" s="106"/>
      <c r="D5" s="106"/>
      <c r="E5" s="106"/>
      <c r="F5" s="106"/>
      <c r="G5" s="106"/>
      <c r="H5" s="105"/>
      <c r="I5" s="72"/>
    </row>
    <row r="6" spans="1:9" ht="15.75" customHeight="1" x14ac:dyDescent="0.25">
      <c r="A6" s="72"/>
      <c r="B6" s="104" t="s">
        <v>115</v>
      </c>
      <c r="C6" s="103"/>
      <c r="D6" s="103"/>
      <c r="E6" s="103"/>
      <c r="F6" s="103"/>
      <c r="G6" s="103"/>
      <c r="H6" s="102"/>
      <c r="I6" s="72"/>
    </row>
    <row r="7" spans="1:9" ht="15.75" x14ac:dyDescent="0.25">
      <c r="A7" s="72"/>
      <c r="B7" s="104" t="s">
        <v>114</v>
      </c>
      <c r="C7" s="103"/>
      <c r="D7" s="103"/>
      <c r="E7" s="103"/>
      <c r="F7" s="103"/>
      <c r="G7" s="103"/>
      <c r="H7" s="102"/>
      <c r="I7" s="72"/>
    </row>
    <row r="8" spans="1:9" ht="32.25" customHeight="1" x14ac:dyDescent="0.25">
      <c r="A8" s="72"/>
      <c r="B8" s="104" t="s">
        <v>113</v>
      </c>
      <c r="C8" s="103"/>
      <c r="D8" s="103"/>
      <c r="E8" s="103"/>
      <c r="F8" s="103"/>
      <c r="G8" s="103"/>
      <c r="H8" s="102"/>
      <c r="I8" s="72"/>
    </row>
    <row r="9" spans="1:9" ht="15.75" x14ac:dyDescent="0.25">
      <c r="A9" s="72"/>
      <c r="B9" s="101"/>
      <c r="C9" s="72"/>
      <c r="D9" s="72"/>
      <c r="E9" s="72"/>
      <c r="F9" s="72"/>
      <c r="G9" s="72"/>
      <c r="H9" s="100"/>
      <c r="I9" s="72"/>
    </row>
    <row r="10" spans="1:9" ht="15.75" customHeight="1" x14ac:dyDescent="0.25">
      <c r="A10" s="72"/>
      <c r="B10" s="101" t="s">
        <v>117</v>
      </c>
      <c r="C10" s="72"/>
      <c r="D10" s="72"/>
      <c r="E10" s="72"/>
      <c r="F10" s="72"/>
      <c r="G10" s="72"/>
      <c r="H10" s="100"/>
      <c r="I10" s="72"/>
    </row>
    <row r="11" spans="1:9" ht="18.75" x14ac:dyDescent="0.25">
      <c r="A11" s="72"/>
      <c r="B11" s="99" t="s">
        <v>112</v>
      </c>
      <c r="C11" s="98"/>
      <c r="D11" s="98"/>
      <c r="E11" s="98"/>
      <c r="F11" s="98"/>
      <c r="G11" s="98"/>
      <c r="H11" s="97"/>
      <c r="I11" s="72"/>
    </row>
    <row r="12" spans="1:9" ht="15.75" x14ac:dyDescent="0.25">
      <c r="A12" s="64"/>
      <c r="B12" s="64"/>
      <c r="C12" s="64"/>
      <c r="D12" s="64"/>
      <c r="E12" s="64"/>
      <c r="F12" s="64"/>
      <c r="G12" s="64"/>
      <c r="H12" s="64"/>
      <c r="I12" s="64"/>
    </row>
    <row r="13" spans="1:9" ht="15.75" x14ac:dyDescent="0.25">
      <c r="A13" s="64"/>
      <c r="B13" s="64"/>
      <c r="C13" s="64"/>
      <c r="D13" s="64"/>
      <c r="E13" s="64"/>
      <c r="F13" s="64"/>
      <c r="G13" s="64"/>
      <c r="H13" s="64"/>
      <c r="I13" s="64"/>
    </row>
    <row r="14" spans="1:9" ht="31.5" x14ac:dyDescent="0.25">
      <c r="A14" s="65"/>
      <c r="B14" s="66" t="s">
        <v>111</v>
      </c>
      <c r="C14" s="66" t="s">
        <v>110</v>
      </c>
      <c r="D14" s="66"/>
      <c r="E14" s="66"/>
      <c r="F14" s="95"/>
      <c r="G14" s="67" t="s">
        <v>109</v>
      </c>
      <c r="H14" s="67" t="s">
        <v>108</v>
      </c>
      <c r="I14" s="65"/>
    </row>
    <row r="15" spans="1:9" ht="15.75" x14ac:dyDescent="0.25">
      <c r="A15" s="65"/>
      <c r="B15" s="96"/>
      <c r="C15" s="96"/>
      <c r="D15" s="96"/>
      <c r="E15" s="96"/>
      <c r="F15" s="95"/>
      <c r="G15" s="94" t="s">
        <v>107</v>
      </c>
      <c r="H15" s="94"/>
      <c r="I15" s="65"/>
    </row>
    <row r="16" spans="1:9" ht="78.75" x14ac:dyDescent="0.25">
      <c r="A16" s="72"/>
      <c r="B16" s="93" t="s">
        <v>106</v>
      </c>
      <c r="C16" s="92" t="s">
        <v>105</v>
      </c>
      <c r="D16" s="91"/>
      <c r="E16" s="90"/>
      <c r="F16" s="72"/>
      <c r="G16" s="89" t="s">
        <v>104</v>
      </c>
      <c r="H16" s="88"/>
      <c r="I16" s="72"/>
    </row>
    <row r="17" spans="1:9" ht="57.75" customHeight="1" x14ac:dyDescent="0.25">
      <c r="A17" s="72"/>
      <c r="B17" s="84"/>
      <c r="C17" s="83" t="s">
        <v>103</v>
      </c>
      <c r="D17" s="82"/>
      <c r="E17" s="81"/>
      <c r="F17" s="72"/>
      <c r="G17" s="80" t="s">
        <v>102</v>
      </c>
      <c r="H17" s="79"/>
      <c r="I17" s="72"/>
    </row>
    <row r="18" spans="1:9" ht="10.5" customHeight="1" x14ac:dyDescent="0.25">
      <c r="A18" s="72"/>
      <c r="B18" s="84"/>
      <c r="C18" s="87"/>
      <c r="D18" s="86"/>
      <c r="E18" s="85"/>
      <c r="F18" s="72"/>
      <c r="G18" s="80"/>
      <c r="H18" s="79"/>
      <c r="I18" s="72"/>
    </row>
    <row r="19" spans="1:9" ht="63" x14ac:dyDescent="0.25">
      <c r="A19" s="72"/>
      <c r="B19" s="84" t="s">
        <v>101</v>
      </c>
      <c r="C19" s="83" t="s">
        <v>100</v>
      </c>
      <c r="D19" s="82"/>
      <c r="E19" s="81"/>
      <c r="F19" s="72"/>
      <c r="G19" s="80"/>
      <c r="H19" s="79"/>
      <c r="I19" s="72"/>
    </row>
    <row r="20" spans="1:9" ht="57" customHeight="1" x14ac:dyDescent="0.25">
      <c r="A20" s="72"/>
      <c r="B20" s="78"/>
      <c r="C20" s="77" t="s">
        <v>99</v>
      </c>
      <c r="D20" s="76"/>
      <c r="E20" s="75"/>
      <c r="F20" s="72"/>
      <c r="G20" s="74" t="s">
        <v>98</v>
      </c>
      <c r="H20" s="73"/>
      <c r="I20" s="72"/>
    </row>
    <row r="21" spans="1:9" ht="15.75" x14ac:dyDescent="0.25">
      <c r="A21" s="71"/>
      <c r="B21" s="71"/>
      <c r="C21" s="71"/>
      <c r="D21" s="71"/>
      <c r="E21" s="71"/>
      <c r="F21" s="71"/>
      <c r="G21" s="71"/>
      <c r="H21" s="71"/>
      <c r="I21" s="71"/>
    </row>
    <row r="22" spans="1:9" ht="15.75" x14ac:dyDescent="0.25">
      <c r="A22" s="64"/>
      <c r="B22" s="64"/>
      <c r="C22" s="64"/>
      <c r="D22" s="64"/>
      <c r="E22" s="64"/>
      <c r="F22" s="64"/>
      <c r="G22" s="64"/>
      <c r="H22" s="64"/>
      <c r="I22" s="64"/>
    </row>
    <row r="23" spans="1:9" ht="15.75" x14ac:dyDescent="0.25">
      <c r="A23" s="64"/>
      <c r="B23" s="64"/>
      <c r="C23" s="64"/>
      <c r="D23" s="64"/>
      <c r="E23" s="64"/>
      <c r="F23" s="64"/>
      <c r="G23" s="64"/>
      <c r="H23" s="64"/>
      <c r="I23" s="64"/>
    </row>
    <row r="24" spans="1:9" ht="15.75" x14ac:dyDescent="0.25">
      <c r="A24" s="65"/>
      <c r="B24" s="68"/>
      <c r="C24" s="68"/>
      <c r="D24" s="70" t="s">
        <v>97</v>
      </c>
      <c r="E24" s="69" t="s">
        <v>96</v>
      </c>
      <c r="F24" s="69"/>
      <c r="G24" s="69"/>
      <c r="H24" s="69"/>
      <c r="I24" s="65"/>
    </row>
    <row r="25" spans="1:9" ht="36" customHeight="1" x14ac:dyDescent="0.25">
      <c r="A25" s="65"/>
      <c r="B25" s="68" t="s">
        <v>95</v>
      </c>
      <c r="C25" s="68"/>
      <c r="D25" s="67">
        <v>27</v>
      </c>
      <c r="E25" s="66" t="s">
        <v>118</v>
      </c>
      <c r="F25" s="66"/>
      <c r="G25" s="66"/>
      <c r="H25" s="66"/>
      <c r="I25" s="65"/>
    </row>
    <row r="26" spans="1:9" ht="31.5" customHeight="1" x14ac:dyDescent="0.25">
      <c r="A26" s="65"/>
      <c r="B26" s="68" t="s">
        <v>94</v>
      </c>
      <c r="C26" s="68"/>
      <c r="D26" s="67">
        <v>2700</v>
      </c>
      <c r="E26" s="66" t="s">
        <v>119</v>
      </c>
      <c r="F26" s="66"/>
      <c r="G26" s="66"/>
      <c r="H26" s="66"/>
      <c r="I26" s="65"/>
    </row>
    <row r="27" spans="1:9" ht="15.75" x14ac:dyDescent="0.25">
      <c r="A27" s="64"/>
      <c r="B27" s="64"/>
      <c r="C27" s="64"/>
      <c r="D27" s="64"/>
      <c r="E27" s="64"/>
      <c r="F27" s="64"/>
      <c r="G27" s="64"/>
      <c r="H27" s="64"/>
      <c r="I27" s="64"/>
    </row>
  </sheetData>
  <mergeCells count="41"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  <mergeCell ref="C16:E16"/>
    <mergeCell ref="C17:E17"/>
    <mergeCell ref="C18:E18"/>
    <mergeCell ref="C19:E19"/>
    <mergeCell ref="C20:E20"/>
    <mergeCell ref="A12:I12"/>
    <mergeCell ref="A13:I13"/>
    <mergeCell ref="B14:B15"/>
    <mergeCell ref="C14:E15"/>
    <mergeCell ref="G15:H15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A27:I27"/>
    <mergeCell ref="A23:I23"/>
    <mergeCell ref="B24:C24"/>
    <mergeCell ref="E24:H24"/>
    <mergeCell ref="B25:C25"/>
    <mergeCell ref="E25:H25"/>
    <mergeCell ref="B26:C26"/>
    <mergeCell ref="E26:H26"/>
  </mergeCells>
  <pageMargins left="0.52083333333333337" right="7.2916666666666671E-2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Раздел2</vt:lpstr>
      <vt:lpstr>Раздел3</vt:lpstr>
      <vt:lpstr>Справочно к Разделу3</vt:lpstr>
      <vt:lpstr>Титульный 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2020-07-10T05:59:27Z</dcterms:modified>
</cp:coreProperties>
</file>